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activeTab="1"/>
  </bookViews>
  <sheets>
    <sheet name="一般债券" sheetId="1" r:id="rId1"/>
    <sheet name="专项债券" sheetId="2" r:id="rId2"/>
  </sheets>
  <definedNames>
    <definedName name="_xlnm._FilterDatabase" localSheetId="0" hidden="1">'一般债券'!$A$6:$O$8</definedName>
    <definedName name="_xlnm._FilterDatabase" localSheetId="1" hidden="1">'专项债券'!$A$6:$S$16</definedName>
  </definedNames>
  <calcPr fullCalcOnLoad="1"/>
</workbook>
</file>

<file path=xl/comments1.xml><?xml version="1.0" encoding="utf-8"?>
<comments xmlns="http://schemas.openxmlformats.org/spreadsheetml/2006/main">
  <authors>
    <author>申悦</author>
  </authors>
  <commentList>
    <comment ref="N4" authorId="0">
      <text>
        <r>
          <rPr>
            <b/>
            <sz val="9"/>
            <rFont val="宋体"/>
            <family val="0"/>
          </rPr>
          <t>申悦:</t>
        </r>
        <r>
          <rPr>
            <sz val="9"/>
            <rFont val="宋体"/>
            <family val="0"/>
          </rPr>
          <t xml:space="preserve">
用文字和数据详细表述项目建设进度，已完工项目描述项目运营情况。</t>
        </r>
      </text>
    </comment>
  </commentList>
</comments>
</file>

<file path=xl/comments2.xml><?xml version="1.0" encoding="utf-8"?>
<comments xmlns="http://schemas.openxmlformats.org/spreadsheetml/2006/main">
  <authors>
    <author>申悦</author>
  </authors>
  <commentList>
    <comment ref="L4" authorId="0">
      <text>
        <r>
          <rPr>
            <b/>
            <sz val="9"/>
            <rFont val="宋体"/>
            <family val="0"/>
          </rPr>
          <t>申悦:</t>
        </r>
        <r>
          <rPr>
            <sz val="9"/>
            <rFont val="宋体"/>
            <family val="0"/>
          </rPr>
          <t xml:space="preserve">
详细描述项目形成固定资产、无形资产、专利技术等情况</t>
        </r>
      </text>
    </comment>
    <comment ref="K4" authorId="0">
      <text>
        <r>
          <rPr>
            <b/>
            <sz val="9"/>
            <rFont val="宋体"/>
            <family val="0"/>
          </rPr>
          <t>申悦:</t>
        </r>
        <r>
          <rPr>
            <sz val="9"/>
            <rFont val="宋体"/>
            <family val="0"/>
          </rPr>
          <t xml:space="preserve">
如土地储备，棚户区改造等</t>
        </r>
      </text>
    </comment>
    <comment ref="Q4" authorId="0">
      <text>
        <r>
          <rPr>
            <b/>
            <sz val="9"/>
            <rFont val="宋体"/>
            <family val="0"/>
          </rPr>
          <t>申悦:</t>
        </r>
        <r>
          <rPr>
            <sz val="9"/>
            <rFont val="宋体"/>
            <family val="0"/>
          </rPr>
          <t xml:space="preserve">
用文字和数据详细表述项目建设进度，已完工项目描述项目运营情况。</t>
        </r>
      </text>
    </comment>
    <comment ref="R4" authorId="0">
      <text>
        <r>
          <rPr>
            <b/>
            <sz val="9"/>
            <rFont val="宋体"/>
            <family val="0"/>
          </rPr>
          <t>申悦:</t>
        </r>
        <r>
          <rPr>
            <sz val="9"/>
            <rFont val="宋体"/>
            <family val="0"/>
          </rPr>
          <t xml:space="preserve">
包含截至2022年取得的所有收益</t>
        </r>
      </text>
    </comment>
  </commentList>
</comments>
</file>

<file path=xl/sharedStrings.xml><?xml version="1.0" encoding="utf-8"?>
<sst xmlns="http://schemas.openxmlformats.org/spreadsheetml/2006/main" count="347" uniqueCount="170">
  <si>
    <t>按照《四川省财政厅关于做好2022年地方政府存续期信息公开工作的通知》（川财债函〔2022〕39号）和《四川省财政厅关于印发&lt;四川省政府债务信息公开实施细则（试行）&gt;的通知》（川财债〔2019〕9号 ）的相关要求，现将我单位使用的地方政府新增债券及项目情况进行公开，详见下表。</t>
  </si>
  <si>
    <r>
      <t>遂宁市市本级截至</t>
    </r>
    <r>
      <rPr>
        <sz val="18"/>
        <rFont val="Arial"/>
        <family val="2"/>
      </rPr>
      <t>2022</t>
    </r>
    <r>
      <rPr>
        <sz val="18"/>
        <rFont val="宋体"/>
        <family val="0"/>
      </rPr>
      <t>年末新增地方政府一般债券存续期信息公开表</t>
    </r>
  </si>
  <si>
    <t>单位：万元</t>
  </si>
  <si>
    <t>单位</t>
  </si>
  <si>
    <t>债券名称</t>
  </si>
  <si>
    <t>债券编码</t>
  </si>
  <si>
    <t>债券类型</t>
  </si>
  <si>
    <t>支出金额（人民币）</t>
  </si>
  <si>
    <t>债券发行日期</t>
  </si>
  <si>
    <t>利率%</t>
  </si>
  <si>
    <t>债券期限</t>
  </si>
  <si>
    <t>项目名称</t>
  </si>
  <si>
    <t>项目总投资</t>
  </si>
  <si>
    <t>债券项目已实现投资</t>
  </si>
  <si>
    <t>项目建设进度/运营情况</t>
  </si>
  <si>
    <t>备注</t>
  </si>
  <si>
    <t>其中：债券资金安排</t>
  </si>
  <si>
    <t>其中债券资金实现投资</t>
  </si>
  <si>
    <t/>
  </si>
  <si>
    <t>水务公司</t>
  </si>
  <si>
    <t>2018年四川省政府一般债券（九期）</t>
  </si>
  <si>
    <t>147665</t>
  </si>
  <si>
    <t>一般债券</t>
  </si>
  <si>
    <t>2018-08-20</t>
  </si>
  <si>
    <t>3.95</t>
  </si>
  <si>
    <t>7年</t>
  </si>
  <si>
    <t>城南污水处理二厂提标升级改造项目</t>
  </si>
  <si>
    <t>该项目已于2021年2月正式竣工，目前正常运营中。</t>
  </si>
  <si>
    <t>2019年四川省政府一般债券（二期）</t>
  </si>
  <si>
    <t>157575</t>
  </si>
  <si>
    <t>2019-01-29</t>
  </si>
  <si>
    <t>3.38</t>
  </si>
  <si>
    <t>10年</t>
  </si>
  <si>
    <r>
      <t>截至</t>
    </r>
    <r>
      <rPr>
        <sz val="18"/>
        <rFont val="Arial"/>
        <family val="2"/>
      </rPr>
      <t>2022</t>
    </r>
    <r>
      <rPr>
        <sz val="18"/>
        <rFont val="宋体"/>
        <family val="0"/>
      </rPr>
      <t>年末新增地方政府专项债券存续期信息公开表</t>
    </r>
  </si>
  <si>
    <t>项目类型</t>
  </si>
  <si>
    <t>项目对应形成资产类型</t>
  </si>
  <si>
    <t>项目对应形成资产情况</t>
  </si>
  <si>
    <t>已取得收益</t>
  </si>
  <si>
    <t>2018年四川省水务建设专项债券（一期）-2018年四川省政府专项债券（十九期）</t>
  </si>
  <si>
    <t>1805278</t>
  </si>
  <si>
    <t>普通专项债券</t>
  </si>
  <si>
    <t>2018-09-17</t>
  </si>
  <si>
    <t>4.05</t>
  </si>
  <si>
    <t>污水处理（城镇）</t>
  </si>
  <si>
    <t>遂宁市城南第二污水处理厂提标扩能工程</t>
  </si>
  <si>
    <t>本项目2021年2月正式竣工验收，目前正常运营。</t>
  </si>
  <si>
    <t>2019年四川省水务建设专项债券（三期）-2019年四川省政府专项债券（二十六期）</t>
  </si>
  <si>
    <t>104534</t>
  </si>
  <si>
    <t>2019-02-25</t>
  </si>
  <si>
    <t>2019年四川省水务建设专项债券（六期）-2019年四川省政府专项债券（六十八期）</t>
  </si>
  <si>
    <t>157700</t>
  </si>
  <si>
    <t>2019-05-06</t>
  </si>
  <si>
    <t>3.99</t>
  </si>
  <si>
    <t>2020年四川省水务建设专项债券（一期）-2020年四川省政府专项债券（十二期）</t>
  </si>
  <si>
    <t>160553</t>
  </si>
  <si>
    <t>2020-01-02</t>
  </si>
  <si>
    <t>2018年四川省水务建设专项债券（二期）-2018年四川省政府专项债券（三十一期）</t>
  </si>
  <si>
    <t>157519</t>
  </si>
  <si>
    <t>2018-10-25</t>
  </si>
  <si>
    <t>3.96</t>
  </si>
  <si>
    <t>供水</t>
  </si>
  <si>
    <t>遂宁市渠河饮用水源取水口集中北移工程</t>
  </si>
  <si>
    <t>本项目于2022年10月正式竣工，目前处于试运营阶段，已正式对外供水。</t>
  </si>
  <si>
    <t>2020年四川省城乡基础设施建设专项债券（二十二期）-2020年四川省政府专项债券（八十一期）</t>
  </si>
  <si>
    <t>2005877</t>
  </si>
  <si>
    <t>其他自平衡专项债券</t>
  </si>
  <si>
    <t>2020-08-26</t>
  </si>
  <si>
    <t>3.25</t>
  </si>
  <si>
    <t>备选库项目-遂宁市渠河饮用水源取水口集中北移工程配套清水输水管线及加压泵站工程</t>
  </si>
  <si>
    <t>已完成管线敷设约29.4千米及加压泵站一座。</t>
  </si>
  <si>
    <t>遂宁市河东二期给水管网项目二期工程</t>
  </si>
  <si>
    <t>已完成管线敷设约21千米。</t>
  </si>
  <si>
    <t>市发改委</t>
  </si>
  <si>
    <t>2021年四川省城乡基础设施建设专项债券（十二期）-2021年四川省政府专项债券（三十期）</t>
  </si>
  <si>
    <t>173873</t>
  </si>
  <si>
    <t>2021-10-28</t>
  </si>
  <si>
    <t>3.67</t>
  </si>
  <si>
    <t>18年</t>
  </si>
  <si>
    <t>铁路沿线拆迁</t>
  </si>
  <si>
    <t>备选库项目-新建成都至达州至万州铁路（遂宁段）项目</t>
  </si>
  <si>
    <r>
      <t>完成征地量</t>
    </r>
    <r>
      <rPr>
        <sz val="10"/>
        <rFont val="Arial"/>
        <family val="2"/>
      </rPr>
      <t>2859</t>
    </r>
    <r>
      <rPr>
        <sz val="10"/>
        <rFont val="宋体"/>
        <family val="0"/>
      </rPr>
      <t>亩、累计完成协议签订13.152万平方米</t>
    </r>
  </si>
  <si>
    <t>遂宁发展集团</t>
  </si>
  <si>
    <t>2017年四川省政府一般债券（十六期）</t>
  </si>
  <si>
    <t>1705267</t>
  </si>
  <si>
    <t>2017-07-17</t>
  </si>
  <si>
    <t>4</t>
  </si>
  <si>
    <t>图书馆、博物馆、文化馆建设（2017年新增债券）</t>
  </si>
  <si>
    <t>2016年四川省政府一般债券（十一期）</t>
  </si>
  <si>
    <t>1605340</t>
  </si>
  <si>
    <t>2016-06-17</t>
  </si>
  <si>
    <t>3.18</t>
  </si>
  <si>
    <t>遂宁市凤台大桥建设项目（2016年新增债券）</t>
  </si>
  <si>
    <t>2015年四川省政府一般债券（十二期）</t>
  </si>
  <si>
    <t>1568015</t>
  </si>
  <si>
    <t>2015-10-10</t>
  </si>
  <si>
    <t>3.56</t>
  </si>
  <si>
    <t>遂宁市凤台大桥建设项目(2015年新增债券)</t>
  </si>
  <si>
    <t>2019年四川省政府一般债券（五期）</t>
  </si>
  <si>
    <t>1905129</t>
  </si>
  <si>
    <t>2019-03-25</t>
  </si>
  <si>
    <t>3.41</t>
  </si>
  <si>
    <t>成南达（万）高铁项目</t>
  </si>
  <si>
    <t>2019年四川省政府一般债券（十期）</t>
  </si>
  <si>
    <t>104628</t>
  </si>
  <si>
    <t>2019-06-03</t>
  </si>
  <si>
    <t>3.58</t>
  </si>
  <si>
    <t>2020年四川省政府一般债券（四期）</t>
  </si>
  <si>
    <t>160832</t>
  </si>
  <si>
    <t>2020-08-10</t>
  </si>
  <si>
    <t>3.26</t>
  </si>
  <si>
    <t>遂宁市涪江通善大桥（通泉街渡改桥）项目</t>
  </si>
  <si>
    <t>2015年四川省政府一般债券（四期）</t>
  </si>
  <si>
    <t>1568004</t>
  </si>
  <si>
    <t>2015-06-17</t>
  </si>
  <si>
    <t>3.62</t>
  </si>
  <si>
    <t>2017年四川省政府一般债券（十五期）</t>
  </si>
  <si>
    <t>1705266</t>
  </si>
  <si>
    <t>3.98</t>
  </si>
  <si>
    <t>2016年四川省政府一般债券（十二期）</t>
  </si>
  <si>
    <t>1605341</t>
  </si>
  <si>
    <t>3.27</t>
  </si>
  <si>
    <t>2017年四川省政府专项债券（二十期）</t>
  </si>
  <si>
    <t>1705565</t>
  </si>
  <si>
    <t>2017-11-20</t>
  </si>
  <si>
    <t>4.25</t>
  </si>
  <si>
    <t>机场</t>
  </si>
  <si>
    <t>中国民航飞行学院遂宁南坝机场迁建（2017年新增债券）</t>
  </si>
  <si>
    <t>2016年四川省政府专项债券（八期）</t>
  </si>
  <si>
    <t>1605345</t>
  </si>
  <si>
    <t>其他公路</t>
  </si>
  <si>
    <t>2017年四川省政府专项债券（十九期）</t>
  </si>
  <si>
    <t>1705564</t>
  </si>
  <si>
    <t>4.17</t>
  </si>
  <si>
    <t>2016年四川省政府专项债券（七期）</t>
  </si>
  <si>
    <t>1605344</t>
  </si>
  <si>
    <t>3.23</t>
  </si>
  <si>
    <t>2015年四川省政府专项债券（四期）</t>
  </si>
  <si>
    <t>1568019</t>
  </si>
  <si>
    <t>2015-10-27</t>
  </si>
  <si>
    <t>3.37</t>
  </si>
  <si>
    <t>桥梁</t>
  </si>
  <si>
    <t>G318线遂宁市通善大桥加固扩容工程(2015年新增债券)</t>
  </si>
  <si>
    <t>市土储中心</t>
  </si>
  <si>
    <t>2018年四川省土地储备专项债券（三期）-2018年四川省政府专项债券（十期）</t>
  </si>
  <si>
    <t>1805269</t>
  </si>
  <si>
    <t>土地储备专项债券</t>
  </si>
  <si>
    <t>3.9</t>
  </si>
  <si>
    <t>5年</t>
  </si>
  <si>
    <t>土地储备</t>
  </si>
  <si>
    <t>南坝机场土地储备项目</t>
  </si>
  <si>
    <t>2019年四川省土地储备专项债券（五期）-2019年四川省政府专项债券（三十一期）</t>
  </si>
  <si>
    <t>1905131</t>
  </si>
  <si>
    <t>3.31</t>
  </si>
  <si>
    <t>2019年四川省土地储备专项债券（二期）-2019年四川省政府专项债券（二期）</t>
  </si>
  <si>
    <t>157577</t>
  </si>
  <si>
    <t>3.19</t>
  </si>
  <si>
    <t>无形资产</t>
  </si>
  <si>
    <t>固定资产</t>
  </si>
  <si>
    <t>项目总体完工进度98%，正在进行空管、消防、机库、供油等细项工程的收尾工作。</t>
  </si>
  <si>
    <t>已于2020年9月22日建成通车</t>
  </si>
  <si>
    <r>
      <rPr>
        <sz val="10"/>
        <rFont val="宋体"/>
        <family val="0"/>
      </rPr>
      <t>已于</t>
    </r>
    <r>
      <rPr>
        <sz val="12"/>
        <rFont val="宋体"/>
        <family val="0"/>
      </rPr>
      <t>2020</t>
    </r>
    <r>
      <rPr>
        <sz val="10"/>
        <rFont val="宋体"/>
        <family val="0"/>
      </rPr>
      <t>年</t>
    </r>
    <r>
      <rPr>
        <sz val="12"/>
        <rFont val="宋体"/>
        <family val="0"/>
      </rPr>
      <t>9</t>
    </r>
    <r>
      <rPr>
        <sz val="10"/>
        <rFont val="宋体"/>
        <family val="0"/>
      </rPr>
      <t>月</t>
    </r>
    <r>
      <rPr>
        <sz val="12"/>
        <rFont val="宋体"/>
        <family val="0"/>
      </rPr>
      <t>22</t>
    </r>
    <r>
      <rPr>
        <sz val="10"/>
        <rFont val="宋体"/>
        <family val="0"/>
      </rPr>
      <t>日建成通车</t>
    </r>
  </si>
  <si>
    <t>项目已完工并投入使用</t>
  </si>
  <si>
    <r>
      <rPr>
        <sz val="10"/>
        <rFont val="宋体"/>
        <family val="0"/>
      </rPr>
      <t>已于</t>
    </r>
    <r>
      <rPr>
        <sz val="10"/>
        <rFont val="Arial"/>
        <family val="2"/>
      </rPr>
      <t>2023</t>
    </r>
    <r>
      <rPr>
        <sz val="10"/>
        <rFont val="宋体"/>
        <family val="0"/>
      </rPr>
      <t>年</t>
    </r>
    <r>
      <rPr>
        <sz val="10"/>
        <rFont val="Arial"/>
        <family val="2"/>
      </rPr>
      <t>1</t>
    </r>
    <r>
      <rPr>
        <sz val="10"/>
        <rFont val="宋体"/>
        <family val="0"/>
      </rPr>
      <t>月</t>
    </r>
    <r>
      <rPr>
        <sz val="10"/>
        <rFont val="Arial"/>
        <family val="2"/>
      </rPr>
      <t>1</t>
    </r>
    <r>
      <rPr>
        <sz val="10"/>
        <rFont val="宋体"/>
        <family val="0"/>
      </rPr>
      <t>日建成通车</t>
    </r>
  </si>
  <si>
    <t>土地储备</t>
  </si>
  <si>
    <t>已形成实物资产：机器设备、建筑构筑物、土地；暂未完成结算，未正式转固</t>
  </si>
  <si>
    <t>已形成部分管网实物资产；暂未完成结算，未正式转固</t>
  </si>
  <si>
    <t>项目正处于建设阶段，暂未形成资产</t>
  </si>
  <si>
    <t>已形成部分实物资产：管网；暂未完成结算，未正式转固</t>
  </si>
  <si>
    <t>项目正在开展征拆安补工作</t>
  </si>
  <si>
    <t>已形成实物资产：桥梁；暂未完成结算，未正式转固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</si>
</sst>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_ "/>
    <numFmt numFmtId="178" formatCode="yyyy&quot;年&quot;m&quot;月&quot;d&quot;日&quot;;@"/>
    <numFmt numFmtId="179" formatCode="#,##0.00_ "/>
  </numFmts>
  <fonts count="61">
    <font>
      <sz val="12"/>
      <name val="宋体"/>
      <family val="0"/>
    </font>
    <font>
      <sz val="11"/>
      <name val="宋体"/>
      <family val="0"/>
    </font>
    <font>
      <sz val="10"/>
      <name val="Arial"/>
      <family val="2"/>
    </font>
    <font>
      <sz val="16"/>
      <name val="宋体"/>
      <family val="0"/>
    </font>
    <font>
      <sz val="18"/>
      <name val="宋体"/>
      <family val="0"/>
    </font>
    <font>
      <sz val="11"/>
      <color indexed="61"/>
      <name val="Arial"/>
      <family val="2"/>
    </font>
    <font>
      <sz val="10"/>
      <name val="宋体"/>
      <family val="0"/>
    </font>
    <font>
      <sz val="11"/>
      <name val="仿宋_GB2312"/>
      <family val="3"/>
    </font>
    <font>
      <sz val="18"/>
      <name val="Arial"/>
      <family val="2"/>
    </font>
    <font>
      <b/>
      <sz val="9"/>
      <name val="宋体"/>
      <family val="0"/>
    </font>
    <font>
      <sz val="9"/>
      <name val="宋体"/>
      <family val="0"/>
    </font>
    <font>
      <sz val="8"/>
      <name val="Arial"/>
      <family val="2"/>
    </font>
    <font>
      <sz val="8"/>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Arial"/>
      <family val="2"/>
    </font>
    <font>
      <sz val="10"/>
      <color indexed="8"/>
      <name val="宋体"/>
      <family val="0"/>
    </font>
    <font>
      <sz val="11"/>
      <color indexed="25"/>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rgb="FF000000"/>
      <name val="宋体"/>
      <family val="0"/>
    </font>
    <font>
      <sz val="10"/>
      <color rgb="FF000000"/>
      <name val="Arial"/>
      <family val="2"/>
    </font>
    <font>
      <sz val="10"/>
      <color rgb="FF000000"/>
      <name val="宋体"/>
      <family val="0"/>
    </font>
    <font>
      <sz val="11"/>
      <color rgb="FF993366"/>
      <name val="宋体"/>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bottom>
        <color indexed="63"/>
      </bottom>
    </border>
    <border>
      <left style="thin">
        <color indexed="8"/>
      </left>
      <right style="thin">
        <color indexed="8"/>
      </right>
      <top style="thin">
        <color indexed="8"/>
      </top>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4" borderId="0" applyNumberFormat="0" applyBorder="0" applyAlignment="0" applyProtection="0"/>
    <xf numFmtId="0" fontId="52" fillId="22" borderId="7" applyNumberFormat="0" applyAlignment="0" applyProtection="0"/>
    <xf numFmtId="0" fontId="53" fillId="25" borderId="4" applyNumberFormat="0" applyAlignment="0" applyProtection="0"/>
    <xf numFmtId="0" fontId="54"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55" fillId="32" borderId="8" applyNumberFormat="0" applyFont="0" applyAlignment="0" applyProtection="0"/>
  </cellStyleXfs>
  <cellXfs count="103">
    <xf numFmtId="0" fontId="0" fillId="0" borderId="0" xfId="0" applyAlignment="1">
      <alignment vertical="center"/>
    </xf>
    <xf numFmtId="0" fontId="2" fillId="0" borderId="0" xfId="0" applyFont="1" applyFill="1" applyAlignment="1">
      <alignment/>
    </xf>
    <xf numFmtId="0" fontId="4" fillId="0" borderId="0" xfId="0" applyFont="1" applyFill="1" applyAlignment="1">
      <alignment horizontal="center"/>
    </xf>
    <xf numFmtId="0" fontId="2" fillId="0" borderId="9" xfId="0" applyFont="1" applyFill="1" applyBorder="1" applyAlignment="1">
      <alignment horizontal="left" vertical="center"/>
    </xf>
    <xf numFmtId="176" fontId="2" fillId="0" borderId="9" xfId="0" applyNumberFormat="1" applyFont="1" applyFill="1" applyBorder="1" applyAlignment="1">
      <alignment horizontal="right" vertical="center"/>
    </xf>
    <xf numFmtId="0" fontId="6"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177" fontId="2" fillId="0" borderId="10" xfId="0" applyNumberFormat="1" applyFont="1" applyFill="1" applyBorder="1" applyAlignment="1">
      <alignment horizontal="center" vertical="center"/>
    </xf>
    <xf numFmtId="178" fontId="2" fillId="0" borderId="10" xfId="0" applyNumberFormat="1" applyFont="1" applyFill="1" applyBorder="1" applyAlignment="1">
      <alignment horizontal="left" vertical="center"/>
    </xf>
    <xf numFmtId="0" fontId="1" fillId="0" borderId="0" xfId="0" applyFont="1" applyFill="1" applyAlignment="1">
      <alignment horizontal="right" vertical="center"/>
    </xf>
    <xf numFmtId="0" fontId="56" fillId="0" borderId="11" xfId="0" applyFont="1" applyFill="1" applyBorder="1" applyAlignment="1">
      <alignment vertical="center" wrapText="1"/>
    </xf>
    <xf numFmtId="0" fontId="56"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2" fillId="0" borderId="11" xfId="0" applyFont="1" applyFill="1" applyBorder="1" applyAlignment="1">
      <alignment/>
    </xf>
    <xf numFmtId="0" fontId="57" fillId="0" borderId="10" xfId="0" applyFont="1" applyFill="1" applyBorder="1" applyAlignment="1">
      <alignment horizontal="left" vertical="center" wrapText="1"/>
    </xf>
    <xf numFmtId="176" fontId="2" fillId="0" borderId="10" xfId="0" applyNumberFormat="1" applyFont="1" applyFill="1" applyBorder="1" applyAlignment="1">
      <alignment horizontal="right" vertical="center"/>
    </xf>
    <xf numFmtId="0" fontId="56" fillId="0" borderId="0" xfId="0" applyFont="1" applyFill="1" applyAlignment="1">
      <alignment vertical="center" wrapText="1"/>
    </xf>
    <xf numFmtId="0" fontId="6" fillId="0" borderId="0" xfId="0" applyFont="1" applyFill="1" applyAlignment="1">
      <alignment/>
    </xf>
    <xf numFmtId="0" fontId="56" fillId="0" borderId="12" xfId="0" applyFont="1" applyFill="1" applyBorder="1" applyAlignment="1">
      <alignment horizontal="center" vertical="center" wrapText="1"/>
    </xf>
    <xf numFmtId="0" fontId="6" fillId="0" borderId="10" xfId="0" applyFont="1" applyBorder="1" applyAlignment="1">
      <alignment horizontal="left" vertical="center"/>
    </xf>
    <xf numFmtId="0" fontId="2" fillId="0" borderId="0" xfId="0" applyFont="1" applyAlignment="1">
      <alignment/>
    </xf>
    <xf numFmtId="0" fontId="2" fillId="0" borderId="11" xfId="0" applyFont="1" applyBorder="1" applyAlignment="1">
      <alignment horizontal="left" vertical="center"/>
    </xf>
    <xf numFmtId="176" fontId="2" fillId="0" borderId="11" xfId="0" applyNumberFormat="1" applyFont="1" applyBorder="1" applyAlignment="1">
      <alignment horizontal="right" vertical="center"/>
    </xf>
    <xf numFmtId="0" fontId="2" fillId="0" borderId="11" xfId="0" applyFont="1" applyBorder="1" applyAlignment="1">
      <alignment/>
    </xf>
    <xf numFmtId="0" fontId="2" fillId="0" borderId="10" xfId="0" applyFont="1" applyBorder="1" applyAlignment="1">
      <alignment horizontal="left" vertical="center"/>
    </xf>
    <xf numFmtId="176" fontId="2" fillId="0" borderId="10" xfId="0" applyNumberFormat="1" applyFont="1" applyBorder="1" applyAlignment="1">
      <alignment horizontal="right" vertical="center"/>
    </xf>
    <xf numFmtId="0" fontId="2" fillId="0" borderId="13" xfId="0" applyFont="1" applyBorder="1" applyAlignment="1">
      <alignment horizontal="left" vertical="center"/>
    </xf>
    <xf numFmtId="177" fontId="2" fillId="0" borderId="10" xfId="0" applyNumberFormat="1" applyFont="1" applyBorder="1" applyAlignment="1">
      <alignment horizontal="center" vertical="center"/>
    </xf>
    <xf numFmtId="178" fontId="2" fillId="0" borderId="10" xfId="0" applyNumberFormat="1" applyFont="1" applyBorder="1" applyAlignment="1">
      <alignment horizontal="left" vertical="center"/>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0" borderId="13" xfId="0" applyFont="1" applyFill="1" applyBorder="1" applyAlignment="1">
      <alignment horizontal="left" vertical="center"/>
    </xf>
    <xf numFmtId="0" fontId="2" fillId="0" borderId="11" xfId="0" applyFont="1" applyFill="1" applyBorder="1" applyAlignment="1">
      <alignmen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179" fontId="2" fillId="0" borderId="10" xfId="5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left" vertical="center" shrinkToFit="1"/>
    </xf>
    <xf numFmtId="176" fontId="2" fillId="0" borderId="9" xfId="0" applyNumberFormat="1" applyFont="1" applyFill="1" applyBorder="1" applyAlignment="1">
      <alignment horizontal="right" vertical="center" shrinkToFit="1"/>
    </xf>
    <xf numFmtId="0" fontId="2" fillId="0" borderId="15" xfId="0" applyFont="1" applyFill="1" applyBorder="1" applyAlignment="1">
      <alignment horizontal="left" vertical="center" shrinkToFit="1"/>
    </xf>
    <xf numFmtId="43" fontId="2" fillId="0" borderId="9" xfId="50" applyFont="1" applyFill="1" applyBorder="1" applyAlignment="1">
      <alignment horizontal="right" vertical="center" shrinkToFit="1"/>
    </xf>
    <xf numFmtId="0" fontId="2" fillId="0" borderId="16" xfId="0" applyFont="1" applyFill="1" applyBorder="1" applyAlignment="1">
      <alignment horizontal="left" vertical="center" shrinkToFit="1"/>
    </xf>
    <xf numFmtId="0" fontId="2" fillId="0" borderId="11" xfId="0" applyFont="1" applyFill="1" applyBorder="1" applyAlignment="1">
      <alignment shrinkToFit="1"/>
    </xf>
    <xf numFmtId="0" fontId="2" fillId="0" borderId="0" xfId="0" applyFont="1" applyFill="1" applyAlignment="1">
      <alignment shrinkToFit="1"/>
    </xf>
    <xf numFmtId="0" fontId="0" fillId="0" borderId="10" xfId="0"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2" fillId="0" borderId="11" xfId="0" applyFont="1" applyBorder="1" applyAlignment="1">
      <alignment horizontal="center" vertical="center"/>
    </xf>
    <xf numFmtId="0" fontId="3" fillId="0" borderId="0" xfId="0" applyFont="1" applyFill="1" applyAlignment="1">
      <alignment horizontal="left" vertical="center" wrapText="1"/>
    </xf>
    <xf numFmtId="0" fontId="4" fillId="0" borderId="0" xfId="0" applyFont="1" applyFill="1" applyAlignment="1">
      <alignment horizontal="center"/>
    </xf>
    <xf numFmtId="0" fontId="6" fillId="0" borderId="0" xfId="0" applyFont="1" applyFill="1" applyAlignment="1">
      <alignment horizontal="center"/>
    </xf>
    <xf numFmtId="0" fontId="5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8"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9" xfId="0" applyFont="1" applyFill="1" applyBorder="1" applyAlignment="1">
      <alignment/>
    </xf>
    <xf numFmtId="0" fontId="2" fillId="0" borderId="12" xfId="0" applyFont="1" applyFill="1" applyBorder="1" applyAlignment="1">
      <alignment/>
    </xf>
    <xf numFmtId="43" fontId="2" fillId="0" borderId="20" xfId="50" applyFont="1" applyFill="1" applyBorder="1" applyAlignment="1">
      <alignment horizontal="left" vertical="center"/>
    </xf>
    <xf numFmtId="43" fontId="2" fillId="0" borderId="21" xfId="50" applyFont="1" applyFill="1" applyBorder="1" applyAlignment="1">
      <alignment horizontal="left" vertical="center"/>
    </xf>
    <xf numFmtId="0" fontId="0" fillId="0" borderId="22" xfId="0" applyBorder="1" applyAlignment="1">
      <alignment horizontal="center" vertical="center"/>
    </xf>
    <xf numFmtId="0" fontId="0" fillId="0" borderId="9" xfId="0" applyBorder="1" applyAlignment="1">
      <alignment horizontal="center" vertical="center"/>
    </xf>
    <xf numFmtId="0" fontId="12" fillId="0" borderId="22" xfId="0" applyFont="1" applyBorder="1" applyAlignment="1">
      <alignment horizontal="center" vertical="center" wrapText="1"/>
    </xf>
    <xf numFmtId="0" fontId="11" fillId="0" borderId="9" xfId="0" applyFont="1" applyBorder="1" applyAlignment="1">
      <alignment horizontal="center" vertical="center" wrapText="1"/>
    </xf>
    <xf numFmtId="43" fontId="2" fillId="0" borderId="22" xfId="50" applyFont="1" applyFill="1" applyBorder="1" applyAlignment="1">
      <alignment horizontal="left" vertical="center"/>
    </xf>
    <xf numFmtId="43" fontId="2" fillId="0" borderId="15" xfId="50" applyFont="1" applyFill="1" applyBorder="1" applyAlignment="1">
      <alignment horizontal="left" vertical="center"/>
    </xf>
    <xf numFmtId="0" fontId="2" fillId="0" borderId="22" xfId="0" applyFont="1" applyBorder="1" applyAlignment="1">
      <alignment horizontal="center" vertical="center"/>
    </xf>
    <xf numFmtId="0" fontId="2" fillId="0" borderId="9" xfId="0" applyFont="1" applyBorder="1" applyAlignment="1">
      <alignment horizontal="center" vertical="center"/>
    </xf>
    <xf numFmtId="0" fontId="6" fillId="0" borderId="2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0" xfId="0" applyFont="1" applyFill="1" applyAlignment="1">
      <alignment horizontal="center" vertical="center"/>
    </xf>
    <xf numFmtId="0" fontId="2" fillId="0" borderId="2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59" fillId="0" borderId="1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9" xfId="0" applyFont="1" applyFill="1" applyBorder="1" applyAlignment="1">
      <alignment horizontal="center" vertical="center"/>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57" fillId="0" borderId="22" xfId="0" applyFont="1" applyFill="1" applyBorder="1" applyAlignment="1">
      <alignment horizontal="left" vertical="center" wrapText="1"/>
    </xf>
    <xf numFmtId="179" fontId="2" fillId="0" borderId="22" xfId="50" applyNumberFormat="1" applyFont="1" applyFill="1" applyBorder="1" applyAlignment="1">
      <alignment horizontal="center" vertical="center"/>
    </xf>
    <xf numFmtId="179" fontId="2" fillId="0" borderId="15" xfId="50" applyNumberFormat="1" applyFont="1" applyFill="1" applyBorder="1" applyAlignment="1">
      <alignment horizontal="center" vertical="center"/>
    </xf>
    <xf numFmtId="179" fontId="2" fillId="0" borderId="9" xfId="50" applyNumberFormat="1" applyFont="1" applyFill="1" applyBorder="1" applyAlignment="1">
      <alignment horizontal="center" vertical="center"/>
    </xf>
    <xf numFmtId="0" fontId="2" fillId="0" borderId="23" xfId="0" applyFont="1" applyFill="1" applyBorder="1" applyAlignment="1">
      <alignment/>
    </xf>
    <xf numFmtId="179" fontId="7" fillId="0" borderId="19" xfId="50" applyNumberFormat="1" applyFont="1" applyBorder="1" applyAlignment="1">
      <alignment horizontal="center" vertical="center" wrapText="1"/>
    </xf>
    <xf numFmtId="179" fontId="7" fillId="0" borderId="12" xfId="50" applyNumberFormat="1" applyFont="1" applyBorder="1" applyAlignment="1">
      <alignment horizontal="center" vertical="center" wrapText="1"/>
    </xf>
    <xf numFmtId="179" fontId="6" fillId="0" borderId="22" xfId="50" applyNumberFormat="1" applyFont="1" applyBorder="1" applyAlignment="1">
      <alignment horizontal="center" vertical="center"/>
    </xf>
    <xf numFmtId="179" fontId="6" fillId="0" borderId="15" xfId="50" applyNumberFormat="1" applyFont="1" applyBorder="1" applyAlignment="1">
      <alignment horizontal="center" vertical="center"/>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7" fillId="0" borderId="23" xfId="0" applyFont="1" applyBorder="1" applyAlignment="1">
      <alignment horizontal="center" vertical="center" wrapText="1"/>
    </xf>
    <xf numFmtId="179" fontId="7" fillId="0" borderId="23" xfId="50" applyNumberFormat="1"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17"/>
  <sheetViews>
    <sheetView zoomScale="85" zoomScaleNormal="85" zoomScaleSheetLayoutView="100" workbookViewId="0" topLeftCell="A1">
      <selection activeCell="M7" sqref="M7:M17"/>
    </sheetView>
  </sheetViews>
  <sheetFormatPr defaultColWidth="7.75390625" defaultRowHeight="14.25"/>
  <cols>
    <col min="1" max="1" width="8.625" style="1" customWidth="1"/>
    <col min="2" max="2" width="28.25390625" style="1" customWidth="1"/>
    <col min="3" max="3" width="8.375" style="1" customWidth="1"/>
    <col min="4" max="4" width="10.625" style="1" customWidth="1"/>
    <col min="5" max="5" width="10.125" style="1" customWidth="1"/>
    <col min="6" max="6" width="10.00390625" style="1" customWidth="1"/>
    <col min="7" max="7" width="6.25390625" style="1" customWidth="1"/>
    <col min="8" max="8" width="6.375" style="1" customWidth="1"/>
    <col min="9" max="9" width="33.00390625" style="1" customWidth="1"/>
    <col min="10" max="10" width="9.25390625" style="1" customWidth="1"/>
    <col min="11" max="11" width="9.125" style="1" customWidth="1"/>
    <col min="12" max="12" width="9.625" style="1" customWidth="1"/>
    <col min="13" max="13" width="11.375" style="1" customWidth="1"/>
    <col min="14" max="14" width="13.375" style="1" customWidth="1"/>
    <col min="15" max="16384" width="7.75390625" style="1" customWidth="1"/>
  </cols>
  <sheetData>
    <row r="1" spans="1:15" ht="57" customHeight="1">
      <c r="A1" s="50" t="s">
        <v>0</v>
      </c>
      <c r="B1" s="50"/>
      <c r="C1" s="50"/>
      <c r="D1" s="50"/>
      <c r="E1" s="50"/>
      <c r="F1" s="50"/>
      <c r="G1" s="50"/>
      <c r="H1" s="50"/>
      <c r="I1" s="50"/>
      <c r="J1" s="50"/>
      <c r="K1" s="50"/>
      <c r="L1" s="50"/>
      <c r="M1" s="50"/>
      <c r="N1" s="50"/>
      <c r="O1" s="50"/>
    </row>
    <row r="2" spans="1:14" ht="36" customHeight="1">
      <c r="A2" s="51" t="s">
        <v>1</v>
      </c>
      <c r="B2" s="51"/>
      <c r="C2" s="51"/>
      <c r="D2" s="51"/>
      <c r="E2" s="51"/>
      <c r="F2" s="51"/>
      <c r="G2" s="51"/>
      <c r="H2" s="51"/>
      <c r="I2" s="51"/>
      <c r="J2" s="51"/>
      <c r="K2" s="51"/>
      <c r="L2" s="51"/>
      <c r="M2" s="51"/>
      <c r="N2" s="51"/>
    </row>
    <row r="3" spans="10:15" ht="21" customHeight="1">
      <c r="J3" s="17"/>
      <c r="M3" s="18"/>
      <c r="N3" s="52" t="s">
        <v>2</v>
      </c>
      <c r="O3" s="52"/>
    </row>
    <row r="4" spans="1:15" ht="21" customHeight="1">
      <c r="A4" s="53" t="s">
        <v>3</v>
      </c>
      <c r="B4" s="48" t="s">
        <v>4</v>
      </c>
      <c r="C4" s="48" t="s">
        <v>5</v>
      </c>
      <c r="D4" s="48" t="s">
        <v>6</v>
      </c>
      <c r="E4" s="48" t="s">
        <v>7</v>
      </c>
      <c r="F4" s="48" t="s">
        <v>8</v>
      </c>
      <c r="G4" s="48" t="s">
        <v>9</v>
      </c>
      <c r="H4" s="48" t="s">
        <v>10</v>
      </c>
      <c r="I4" s="48" t="s">
        <v>11</v>
      </c>
      <c r="J4" s="53" t="s">
        <v>12</v>
      </c>
      <c r="K4" s="53"/>
      <c r="L4" s="53" t="s">
        <v>13</v>
      </c>
      <c r="M4" s="53"/>
      <c r="N4" s="54" t="s">
        <v>14</v>
      </c>
      <c r="O4" s="57" t="s">
        <v>15</v>
      </c>
    </row>
    <row r="5" spans="1:15" ht="42" customHeight="1">
      <c r="A5" s="53"/>
      <c r="B5" s="48"/>
      <c r="C5" s="48"/>
      <c r="D5" s="48"/>
      <c r="E5" s="48"/>
      <c r="F5" s="48"/>
      <c r="G5" s="48"/>
      <c r="H5" s="48"/>
      <c r="I5" s="48"/>
      <c r="J5" s="17"/>
      <c r="K5" s="19" t="s">
        <v>16</v>
      </c>
      <c r="L5" s="12"/>
      <c r="M5" s="12" t="s">
        <v>17</v>
      </c>
      <c r="N5" s="54"/>
      <c r="O5" s="58"/>
    </row>
    <row r="6" spans="1:15" s="44" customFormat="1" ht="18.75" customHeight="1">
      <c r="A6" s="38"/>
      <c r="B6" s="38" t="s">
        <v>18</v>
      </c>
      <c r="C6" s="38" t="s">
        <v>18</v>
      </c>
      <c r="D6" s="38" t="s">
        <v>18</v>
      </c>
      <c r="E6" s="39">
        <f>SUBTOTAL(9,E7:E18)</f>
        <v>32190</v>
      </c>
      <c r="F6" s="38" t="s">
        <v>18</v>
      </c>
      <c r="G6" s="38" t="s">
        <v>18</v>
      </c>
      <c r="H6" s="38" t="s">
        <v>18</v>
      </c>
      <c r="I6" s="40" t="s">
        <v>18</v>
      </c>
      <c r="J6" s="41">
        <f>SUBTOTAL(9,J7:J18)</f>
        <v>270811.68</v>
      </c>
      <c r="K6" s="41">
        <f>SUBTOTAL(9,K7:K18)</f>
        <v>62310</v>
      </c>
      <c r="L6" s="41">
        <f>SUBTOTAL(9,L7:L18)</f>
        <v>126053.68</v>
      </c>
      <c r="M6" s="41">
        <f>SUBTOTAL(9,M7:M18)</f>
        <v>62310</v>
      </c>
      <c r="N6" s="42"/>
      <c r="O6" s="43"/>
    </row>
    <row r="7" spans="1:15" ht="12.75">
      <c r="A7" s="5" t="s">
        <v>19</v>
      </c>
      <c r="B7" s="7" t="s">
        <v>20</v>
      </c>
      <c r="C7" s="7" t="s">
        <v>21</v>
      </c>
      <c r="D7" s="7" t="s">
        <v>22</v>
      </c>
      <c r="E7" s="16">
        <v>1500</v>
      </c>
      <c r="F7" s="7" t="s">
        <v>23</v>
      </c>
      <c r="G7" s="7" t="s">
        <v>24</v>
      </c>
      <c r="H7" s="32" t="s">
        <v>25</v>
      </c>
      <c r="I7" s="33" t="s">
        <v>26</v>
      </c>
      <c r="J7" s="61">
        <v>38244.68</v>
      </c>
      <c r="K7" s="67">
        <v>2080</v>
      </c>
      <c r="L7" s="67">
        <v>37919.27</v>
      </c>
      <c r="M7" s="67">
        <v>2080</v>
      </c>
      <c r="N7" s="55" t="s">
        <v>27</v>
      </c>
      <c r="O7" s="59"/>
    </row>
    <row r="8" spans="1:15" ht="12.75">
      <c r="A8" s="5" t="s">
        <v>19</v>
      </c>
      <c r="B8" s="7" t="s">
        <v>28</v>
      </c>
      <c r="C8" s="7" t="s">
        <v>29</v>
      </c>
      <c r="D8" s="7" t="s">
        <v>22</v>
      </c>
      <c r="E8" s="16">
        <v>580</v>
      </c>
      <c r="F8" s="7" t="s">
        <v>30</v>
      </c>
      <c r="G8" s="7" t="s">
        <v>31</v>
      </c>
      <c r="H8" s="32" t="s">
        <v>32</v>
      </c>
      <c r="I8" s="33" t="s">
        <v>44</v>
      </c>
      <c r="J8" s="62"/>
      <c r="K8" s="68"/>
      <c r="L8" s="68"/>
      <c r="M8" s="68"/>
      <c r="N8" s="56"/>
      <c r="O8" s="60"/>
    </row>
    <row r="9" spans="1:15" s="21" customFormat="1" ht="24.75">
      <c r="A9" s="20" t="s">
        <v>81</v>
      </c>
      <c r="B9" s="22" t="s">
        <v>87</v>
      </c>
      <c r="C9" s="22" t="s">
        <v>88</v>
      </c>
      <c r="D9" s="22" t="s">
        <v>22</v>
      </c>
      <c r="E9" s="23">
        <v>8707</v>
      </c>
      <c r="F9" s="22" t="s">
        <v>89</v>
      </c>
      <c r="G9" s="22" t="s">
        <v>90</v>
      </c>
      <c r="H9" s="22" t="s">
        <v>25</v>
      </c>
      <c r="I9" s="34" t="s">
        <v>91</v>
      </c>
      <c r="J9" s="49">
        <v>49300</v>
      </c>
      <c r="K9" s="49">
        <v>25000</v>
      </c>
      <c r="L9" s="49">
        <v>26866</v>
      </c>
      <c r="M9" s="49">
        <v>25000</v>
      </c>
      <c r="N9" s="73" t="s">
        <v>162</v>
      </c>
      <c r="O9" s="24"/>
    </row>
    <row r="10" spans="1:15" s="21" customFormat="1" ht="12.75">
      <c r="A10" s="20" t="s">
        <v>81</v>
      </c>
      <c r="B10" s="22" t="s">
        <v>92</v>
      </c>
      <c r="C10" s="22" t="s">
        <v>93</v>
      </c>
      <c r="D10" s="22" t="s">
        <v>22</v>
      </c>
      <c r="E10" s="23">
        <v>262</v>
      </c>
      <c r="F10" s="22" t="s">
        <v>94</v>
      </c>
      <c r="G10" s="22" t="s">
        <v>95</v>
      </c>
      <c r="H10" s="22" t="s">
        <v>32</v>
      </c>
      <c r="I10" s="34" t="s">
        <v>96</v>
      </c>
      <c r="J10" s="49"/>
      <c r="K10" s="49"/>
      <c r="L10" s="49"/>
      <c r="M10" s="49"/>
      <c r="N10" s="74"/>
      <c r="O10" s="24"/>
    </row>
    <row r="11" spans="1:15" s="21" customFormat="1" ht="12.75">
      <c r="A11" s="20" t="s">
        <v>81</v>
      </c>
      <c r="B11" s="25" t="s">
        <v>111</v>
      </c>
      <c r="C11" s="25" t="s">
        <v>112</v>
      </c>
      <c r="D11" s="25" t="s">
        <v>22</v>
      </c>
      <c r="E11" s="26">
        <v>852</v>
      </c>
      <c r="F11" s="25" t="s">
        <v>113</v>
      </c>
      <c r="G11" s="25" t="s">
        <v>114</v>
      </c>
      <c r="H11" s="25" t="s">
        <v>32</v>
      </c>
      <c r="I11" s="35" t="s">
        <v>96</v>
      </c>
      <c r="J11" s="49"/>
      <c r="K11" s="49"/>
      <c r="L11" s="49"/>
      <c r="M11" s="49"/>
      <c r="N11" s="74"/>
      <c r="O11" s="24"/>
    </row>
    <row r="12" spans="1:15" s="21" customFormat="1" ht="24.75">
      <c r="A12" s="20" t="s">
        <v>81</v>
      </c>
      <c r="B12" s="25" t="s">
        <v>118</v>
      </c>
      <c r="C12" s="25" t="s">
        <v>119</v>
      </c>
      <c r="D12" s="25" t="s">
        <v>22</v>
      </c>
      <c r="E12" s="26">
        <v>2879</v>
      </c>
      <c r="F12" s="25" t="s">
        <v>89</v>
      </c>
      <c r="G12" s="25" t="s">
        <v>120</v>
      </c>
      <c r="H12" s="25" t="s">
        <v>32</v>
      </c>
      <c r="I12" s="35" t="s">
        <v>91</v>
      </c>
      <c r="J12" s="49"/>
      <c r="K12" s="49"/>
      <c r="L12" s="49"/>
      <c r="M12" s="49"/>
      <c r="N12" s="74"/>
      <c r="O12" s="24"/>
    </row>
    <row r="13" spans="1:15" s="21" customFormat="1" ht="23.25" customHeight="1">
      <c r="A13" s="20" t="s">
        <v>81</v>
      </c>
      <c r="B13" s="25" t="s">
        <v>97</v>
      </c>
      <c r="C13" s="25" t="s">
        <v>98</v>
      </c>
      <c r="D13" s="25" t="s">
        <v>22</v>
      </c>
      <c r="E13" s="26">
        <v>5769</v>
      </c>
      <c r="F13" s="25" t="s">
        <v>99</v>
      </c>
      <c r="G13" s="25" t="s">
        <v>100</v>
      </c>
      <c r="H13" s="25" t="s">
        <v>25</v>
      </c>
      <c r="I13" s="31" t="s">
        <v>101</v>
      </c>
      <c r="J13" s="63">
        <v>109800</v>
      </c>
      <c r="K13" s="63">
        <v>10000</v>
      </c>
      <c r="L13" s="63">
        <v>10000</v>
      </c>
      <c r="M13" s="63">
        <v>10000</v>
      </c>
      <c r="N13" s="65" t="s">
        <v>168</v>
      </c>
      <c r="O13" s="24"/>
    </row>
    <row r="14" spans="1:15" s="21" customFormat="1" ht="23.25" customHeight="1">
      <c r="A14" s="20" t="s">
        <v>81</v>
      </c>
      <c r="B14" s="25" t="s">
        <v>102</v>
      </c>
      <c r="C14" s="25" t="s">
        <v>103</v>
      </c>
      <c r="D14" s="25" t="s">
        <v>22</v>
      </c>
      <c r="E14" s="26">
        <v>4231</v>
      </c>
      <c r="F14" s="25" t="s">
        <v>104</v>
      </c>
      <c r="G14" s="25" t="s">
        <v>105</v>
      </c>
      <c r="H14" s="25" t="s">
        <v>25</v>
      </c>
      <c r="I14" s="31" t="s">
        <v>101</v>
      </c>
      <c r="J14" s="64"/>
      <c r="K14" s="64"/>
      <c r="L14" s="64"/>
      <c r="M14" s="64"/>
      <c r="N14" s="66"/>
      <c r="O14" s="24"/>
    </row>
    <row r="15" spans="1:15" s="21" customFormat="1" ht="30">
      <c r="A15" s="20" t="s">
        <v>81</v>
      </c>
      <c r="B15" s="25" t="s">
        <v>106</v>
      </c>
      <c r="C15" s="25" t="s">
        <v>107</v>
      </c>
      <c r="D15" s="25" t="s">
        <v>22</v>
      </c>
      <c r="E15" s="26">
        <v>1000</v>
      </c>
      <c r="F15" s="25" t="s">
        <v>108</v>
      </c>
      <c r="G15" s="25" t="s">
        <v>109</v>
      </c>
      <c r="H15" s="25" t="s">
        <v>25</v>
      </c>
      <c r="I15" s="31" t="s">
        <v>110</v>
      </c>
      <c r="J15" s="45">
        <v>26667</v>
      </c>
      <c r="K15" s="45">
        <v>18600</v>
      </c>
      <c r="L15" s="45">
        <v>26000</v>
      </c>
      <c r="M15" s="45">
        <v>18600</v>
      </c>
      <c r="N15" s="30" t="s">
        <v>160</v>
      </c>
      <c r="O15" s="24"/>
    </row>
    <row r="16" spans="1:15" s="21" customFormat="1" ht="24.75">
      <c r="A16" s="20" t="s">
        <v>81</v>
      </c>
      <c r="B16" s="25" t="s">
        <v>115</v>
      </c>
      <c r="C16" s="25" t="s">
        <v>116</v>
      </c>
      <c r="D16" s="25" t="s">
        <v>22</v>
      </c>
      <c r="E16" s="26">
        <v>4710</v>
      </c>
      <c r="F16" s="25" t="s">
        <v>84</v>
      </c>
      <c r="G16" s="25" t="s">
        <v>117</v>
      </c>
      <c r="H16" s="25" t="s">
        <v>25</v>
      </c>
      <c r="I16" s="31" t="s">
        <v>86</v>
      </c>
      <c r="J16" s="69">
        <v>46800</v>
      </c>
      <c r="K16" s="69">
        <v>6630</v>
      </c>
      <c r="L16" s="69">
        <v>25268.41</v>
      </c>
      <c r="M16" s="69">
        <v>6630</v>
      </c>
      <c r="N16" s="71" t="s">
        <v>161</v>
      </c>
      <c r="O16" s="24"/>
    </row>
    <row r="17" spans="1:15" s="21" customFormat="1" ht="24.75">
      <c r="A17" s="20" t="s">
        <v>81</v>
      </c>
      <c r="B17" s="25" t="s">
        <v>82</v>
      </c>
      <c r="C17" s="25" t="s">
        <v>83</v>
      </c>
      <c r="D17" s="25" t="s">
        <v>22</v>
      </c>
      <c r="E17" s="26">
        <v>1700</v>
      </c>
      <c r="F17" s="25" t="s">
        <v>84</v>
      </c>
      <c r="G17" s="25" t="s">
        <v>85</v>
      </c>
      <c r="H17" s="25" t="s">
        <v>32</v>
      </c>
      <c r="I17" s="31" t="s">
        <v>86</v>
      </c>
      <c r="J17" s="70"/>
      <c r="K17" s="70"/>
      <c r="L17" s="70"/>
      <c r="M17" s="70"/>
      <c r="N17" s="72"/>
      <c r="O17" s="24"/>
    </row>
  </sheetData>
  <sheetProtection/>
  <autoFilter ref="A6:O8"/>
  <mergeCells count="37">
    <mergeCell ref="J16:J17"/>
    <mergeCell ref="K16:K17"/>
    <mergeCell ref="L16:L17"/>
    <mergeCell ref="M16:M17"/>
    <mergeCell ref="N16:N17"/>
    <mergeCell ref="K9:K12"/>
    <mergeCell ref="L9:L12"/>
    <mergeCell ref="M9:M12"/>
    <mergeCell ref="N9:N12"/>
    <mergeCell ref="J13:J14"/>
    <mergeCell ref="K13:K14"/>
    <mergeCell ref="L13:L14"/>
    <mergeCell ref="M13:M14"/>
    <mergeCell ref="N13:N14"/>
    <mergeCell ref="K7:K8"/>
    <mergeCell ref="L7:L8"/>
    <mergeCell ref="M7:M8"/>
    <mergeCell ref="D4:D5"/>
    <mergeCell ref="N4:N5"/>
    <mergeCell ref="N7:N8"/>
    <mergeCell ref="O4:O5"/>
    <mergeCell ref="O7:O8"/>
    <mergeCell ref="F4:F5"/>
    <mergeCell ref="G4:G5"/>
    <mergeCell ref="H4:H5"/>
    <mergeCell ref="I4:I5"/>
    <mergeCell ref="J7:J8"/>
    <mergeCell ref="E4:E5"/>
    <mergeCell ref="J9:J12"/>
    <mergeCell ref="A1:O1"/>
    <mergeCell ref="A2:N2"/>
    <mergeCell ref="N3:O3"/>
    <mergeCell ref="J4:K4"/>
    <mergeCell ref="L4:M4"/>
    <mergeCell ref="A4:A5"/>
    <mergeCell ref="B4:B5"/>
    <mergeCell ref="C4:C5"/>
  </mergeCells>
  <printOptions/>
  <pageMargins left="0.25" right="0.25" top="0.75" bottom="0.75" header="0.3" footer="0.3"/>
  <pageSetup fitToHeight="1" fitToWidth="1" orientation="landscape" paperSize="9" scale="7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26"/>
  <sheetViews>
    <sheetView tabSelected="1" zoomScale="70" zoomScaleNormal="70" zoomScaleSheetLayoutView="100" workbookViewId="0" topLeftCell="A1">
      <pane xSplit="9" ySplit="6" topLeftCell="K19" activePane="bottomRight" state="frozen"/>
      <selection pane="topLeft" activeCell="A1" sqref="A1"/>
      <selection pane="topRight" activeCell="J1" sqref="J1"/>
      <selection pane="bottomLeft" activeCell="A7" sqref="A7"/>
      <selection pane="bottomRight" activeCell="L7" sqref="L7:L10"/>
    </sheetView>
  </sheetViews>
  <sheetFormatPr defaultColWidth="7.75390625" defaultRowHeight="14.25"/>
  <cols>
    <col min="1" max="1" width="8.875" style="1" customWidth="1"/>
    <col min="2" max="2" width="32.50390625" style="1" customWidth="1"/>
    <col min="3" max="3" width="8.375" style="1" customWidth="1"/>
    <col min="4" max="4" width="15.875" style="1" customWidth="1"/>
    <col min="5" max="5" width="10.125" style="1" customWidth="1"/>
    <col min="6" max="6" width="13.25390625" style="1" customWidth="1"/>
    <col min="7" max="7" width="6.25390625" style="1" customWidth="1"/>
    <col min="8" max="8" width="5.375" style="1" customWidth="1"/>
    <col min="9" max="9" width="14.00390625" style="1" customWidth="1"/>
    <col min="10" max="10" width="32.375" style="1" customWidth="1"/>
    <col min="11" max="11" width="12.00390625" style="1" customWidth="1"/>
    <col min="12" max="12" width="13.875" style="1" customWidth="1"/>
    <col min="13" max="18" width="10.375" style="1" customWidth="1"/>
    <col min="19" max="16384" width="7.75390625" style="1" customWidth="1"/>
  </cols>
  <sheetData>
    <row r="1" spans="1:19" ht="49.5" customHeight="1">
      <c r="A1" s="50" t="s">
        <v>0</v>
      </c>
      <c r="B1" s="50"/>
      <c r="C1" s="50"/>
      <c r="D1" s="50"/>
      <c r="E1" s="50"/>
      <c r="F1" s="50"/>
      <c r="G1" s="50"/>
      <c r="H1" s="50"/>
      <c r="I1" s="50"/>
      <c r="J1" s="50"/>
      <c r="K1" s="50"/>
      <c r="L1" s="50"/>
      <c r="M1" s="50"/>
      <c r="N1" s="50"/>
      <c r="O1" s="50"/>
      <c r="P1" s="50"/>
      <c r="Q1" s="50"/>
      <c r="R1" s="50"/>
      <c r="S1" s="50"/>
    </row>
    <row r="2" spans="1:18" ht="36" customHeight="1">
      <c r="A2" s="51" t="s">
        <v>33</v>
      </c>
      <c r="B2" s="51"/>
      <c r="C2" s="51"/>
      <c r="D2" s="51"/>
      <c r="E2" s="51"/>
      <c r="F2" s="51"/>
      <c r="G2" s="51"/>
      <c r="H2" s="51"/>
      <c r="I2" s="51"/>
      <c r="J2" s="51"/>
      <c r="K2" s="51"/>
      <c r="L2" s="51"/>
      <c r="M2" s="51"/>
      <c r="N2" s="51"/>
      <c r="O2" s="51"/>
      <c r="P2" s="51"/>
      <c r="Q2" s="51"/>
      <c r="R2" s="51"/>
    </row>
    <row r="3" spans="1:19" ht="21.75" customHeight="1">
      <c r="A3" s="2"/>
      <c r="B3" s="2"/>
      <c r="C3" s="2"/>
      <c r="D3" s="2"/>
      <c r="E3" s="2"/>
      <c r="F3" s="2"/>
      <c r="G3" s="2"/>
      <c r="H3" s="2"/>
      <c r="I3" s="2"/>
      <c r="J3" s="2"/>
      <c r="K3" s="2"/>
      <c r="L3" s="2"/>
      <c r="M3" s="2"/>
      <c r="N3" s="2"/>
      <c r="O3" s="2"/>
      <c r="P3" s="10"/>
      <c r="Q3" s="10"/>
      <c r="R3" s="75" t="s">
        <v>2</v>
      </c>
      <c r="S3" s="75"/>
    </row>
    <row r="4" spans="1:19" ht="19.5" customHeight="1">
      <c r="A4" s="53" t="s">
        <v>3</v>
      </c>
      <c r="B4" s="48" t="s">
        <v>4</v>
      </c>
      <c r="C4" s="48" t="s">
        <v>5</v>
      </c>
      <c r="D4" s="48" t="s">
        <v>6</v>
      </c>
      <c r="E4" s="48" t="s">
        <v>7</v>
      </c>
      <c r="F4" s="48" t="s">
        <v>8</v>
      </c>
      <c r="G4" s="48" t="s">
        <v>9</v>
      </c>
      <c r="H4" s="48" t="s">
        <v>10</v>
      </c>
      <c r="I4" s="48" t="s">
        <v>34</v>
      </c>
      <c r="J4" s="48" t="s">
        <v>11</v>
      </c>
      <c r="K4" s="79" t="s">
        <v>35</v>
      </c>
      <c r="L4" s="54" t="s">
        <v>36</v>
      </c>
      <c r="M4" s="53" t="s">
        <v>12</v>
      </c>
      <c r="N4" s="53"/>
      <c r="O4" s="53" t="s">
        <v>13</v>
      </c>
      <c r="P4" s="53"/>
      <c r="Q4" s="54" t="s">
        <v>14</v>
      </c>
      <c r="R4" s="53" t="s">
        <v>37</v>
      </c>
      <c r="S4" s="57" t="s">
        <v>15</v>
      </c>
    </row>
    <row r="5" spans="1:19" ht="42" customHeight="1">
      <c r="A5" s="53"/>
      <c r="B5" s="48"/>
      <c r="C5" s="48"/>
      <c r="D5" s="48"/>
      <c r="E5" s="48"/>
      <c r="F5" s="48"/>
      <c r="G5" s="48"/>
      <c r="H5" s="48"/>
      <c r="I5" s="48"/>
      <c r="J5" s="48"/>
      <c r="K5" s="80"/>
      <c r="L5" s="54"/>
      <c r="M5" s="11"/>
      <c r="N5" s="12" t="s">
        <v>16</v>
      </c>
      <c r="O5" s="12"/>
      <c r="P5" s="12" t="s">
        <v>17</v>
      </c>
      <c r="Q5" s="54"/>
      <c r="R5" s="53"/>
      <c r="S5" s="58"/>
    </row>
    <row r="6" spans="1:19" ht="18.75" customHeight="1">
      <c r="A6" s="3" t="s">
        <v>18</v>
      </c>
      <c r="B6" s="3" t="s">
        <v>18</v>
      </c>
      <c r="C6" s="3" t="s">
        <v>18</v>
      </c>
      <c r="D6" s="3" t="s">
        <v>18</v>
      </c>
      <c r="E6" s="4">
        <f>SUBTOTAL(9,E7:E16)</f>
        <v>93925</v>
      </c>
      <c r="F6" s="3" t="s">
        <v>18</v>
      </c>
      <c r="G6" s="3" t="s">
        <v>18</v>
      </c>
      <c r="H6" s="3" t="s">
        <v>18</v>
      </c>
      <c r="I6" s="3" t="s">
        <v>18</v>
      </c>
      <c r="J6" s="3" t="s">
        <v>18</v>
      </c>
      <c r="K6" s="3"/>
      <c r="L6" s="3"/>
      <c r="M6" s="3"/>
      <c r="N6" s="3"/>
      <c r="O6" s="3"/>
      <c r="P6" s="3"/>
      <c r="Q6" s="3"/>
      <c r="R6" s="3"/>
      <c r="S6" s="14"/>
    </row>
    <row r="7" spans="1:19" ht="24.75">
      <c r="A7" s="5" t="s">
        <v>19</v>
      </c>
      <c r="B7" s="6" t="s">
        <v>38</v>
      </c>
      <c r="C7" s="7" t="s">
        <v>39</v>
      </c>
      <c r="D7" s="7" t="s">
        <v>40</v>
      </c>
      <c r="E7" s="8">
        <v>10000</v>
      </c>
      <c r="F7" s="9" t="s">
        <v>41</v>
      </c>
      <c r="G7" s="7" t="s">
        <v>42</v>
      </c>
      <c r="H7" s="7" t="s">
        <v>32</v>
      </c>
      <c r="I7" s="7" t="s">
        <v>43</v>
      </c>
      <c r="J7" s="76" t="s">
        <v>44</v>
      </c>
      <c r="K7" s="81" t="s">
        <v>157</v>
      </c>
      <c r="L7" s="81" t="s">
        <v>164</v>
      </c>
      <c r="M7" s="84">
        <v>38244.68</v>
      </c>
      <c r="N7" s="84">
        <v>26500</v>
      </c>
      <c r="O7" s="84">
        <v>37919.27</v>
      </c>
      <c r="P7" s="84">
        <f>N7</f>
        <v>26500</v>
      </c>
      <c r="Q7" s="89" t="s">
        <v>45</v>
      </c>
      <c r="R7" s="90">
        <v>7844.21</v>
      </c>
      <c r="S7" s="59"/>
    </row>
    <row r="8" spans="1:19" ht="24.75">
      <c r="A8" s="5" t="s">
        <v>19</v>
      </c>
      <c r="B8" s="6" t="s">
        <v>46</v>
      </c>
      <c r="C8" s="7" t="s">
        <v>47</v>
      </c>
      <c r="D8" s="7" t="s">
        <v>40</v>
      </c>
      <c r="E8" s="8">
        <v>10000</v>
      </c>
      <c r="F8" s="9" t="s">
        <v>48</v>
      </c>
      <c r="G8" s="7" t="s">
        <v>31</v>
      </c>
      <c r="H8" s="7" t="s">
        <v>32</v>
      </c>
      <c r="I8" s="7" t="s">
        <v>43</v>
      </c>
      <c r="J8" s="77"/>
      <c r="K8" s="82"/>
      <c r="L8" s="82"/>
      <c r="M8" s="85"/>
      <c r="N8" s="85"/>
      <c r="O8" s="85"/>
      <c r="P8" s="85"/>
      <c r="Q8" s="77"/>
      <c r="R8" s="91"/>
      <c r="S8" s="93"/>
    </row>
    <row r="9" spans="1:19" ht="24.75">
      <c r="A9" s="5" t="s">
        <v>19</v>
      </c>
      <c r="B9" s="6" t="s">
        <v>49</v>
      </c>
      <c r="C9" s="7" t="s">
        <v>50</v>
      </c>
      <c r="D9" s="7" t="s">
        <v>40</v>
      </c>
      <c r="E9" s="8">
        <v>1000</v>
      </c>
      <c r="F9" s="9" t="s">
        <v>51</v>
      </c>
      <c r="G9" s="7" t="s">
        <v>52</v>
      </c>
      <c r="H9" s="7" t="s">
        <v>32</v>
      </c>
      <c r="I9" s="7" t="s">
        <v>43</v>
      </c>
      <c r="J9" s="77"/>
      <c r="K9" s="82"/>
      <c r="L9" s="82"/>
      <c r="M9" s="85"/>
      <c r="N9" s="85"/>
      <c r="O9" s="85"/>
      <c r="P9" s="85"/>
      <c r="Q9" s="77"/>
      <c r="R9" s="91"/>
      <c r="S9" s="93"/>
    </row>
    <row r="10" spans="1:19" ht="24.75">
      <c r="A10" s="5" t="s">
        <v>19</v>
      </c>
      <c r="B10" s="6" t="s">
        <v>53</v>
      </c>
      <c r="C10" s="7" t="s">
        <v>54</v>
      </c>
      <c r="D10" s="7" t="s">
        <v>40</v>
      </c>
      <c r="E10" s="8">
        <v>5500</v>
      </c>
      <c r="F10" s="9" t="s">
        <v>55</v>
      </c>
      <c r="G10" s="7" t="s">
        <v>31</v>
      </c>
      <c r="H10" s="7" t="s">
        <v>32</v>
      </c>
      <c r="I10" s="7" t="s">
        <v>43</v>
      </c>
      <c r="J10" s="78"/>
      <c r="K10" s="83"/>
      <c r="L10" s="83"/>
      <c r="M10" s="86"/>
      <c r="N10" s="86"/>
      <c r="O10" s="86"/>
      <c r="P10" s="86"/>
      <c r="Q10" s="78"/>
      <c r="R10" s="92"/>
      <c r="S10" s="60"/>
    </row>
    <row r="11" spans="1:19" ht="24.75">
      <c r="A11" s="5" t="s">
        <v>19</v>
      </c>
      <c r="B11" s="6" t="s">
        <v>56</v>
      </c>
      <c r="C11" s="7" t="s">
        <v>57</v>
      </c>
      <c r="D11" s="7" t="s">
        <v>40</v>
      </c>
      <c r="E11" s="8">
        <v>8900</v>
      </c>
      <c r="F11" s="9" t="s">
        <v>58</v>
      </c>
      <c r="G11" s="7" t="s">
        <v>59</v>
      </c>
      <c r="H11" s="7" t="s">
        <v>32</v>
      </c>
      <c r="I11" s="7" t="s">
        <v>60</v>
      </c>
      <c r="J11" s="76" t="s">
        <v>61</v>
      </c>
      <c r="K11" s="81" t="s">
        <v>157</v>
      </c>
      <c r="L11" s="81" t="s">
        <v>164</v>
      </c>
      <c r="M11" s="84">
        <v>98393.8</v>
      </c>
      <c r="N11" s="84">
        <v>32400</v>
      </c>
      <c r="O11" s="84">
        <f>82857.76-299.63</f>
        <v>82558.12999999999</v>
      </c>
      <c r="P11" s="84">
        <f>N11</f>
        <v>32400</v>
      </c>
      <c r="Q11" s="89" t="s">
        <v>62</v>
      </c>
      <c r="R11" s="90">
        <v>0</v>
      </c>
      <c r="S11" s="59"/>
    </row>
    <row r="12" spans="1:19" ht="24.75">
      <c r="A12" s="5" t="s">
        <v>19</v>
      </c>
      <c r="B12" s="6" t="s">
        <v>46</v>
      </c>
      <c r="C12" s="7" t="s">
        <v>47</v>
      </c>
      <c r="D12" s="7" t="s">
        <v>40</v>
      </c>
      <c r="E12" s="8">
        <v>4600</v>
      </c>
      <c r="F12" s="9" t="s">
        <v>48</v>
      </c>
      <c r="G12" s="7" t="s">
        <v>31</v>
      </c>
      <c r="H12" s="7" t="s">
        <v>32</v>
      </c>
      <c r="I12" s="7" t="s">
        <v>60</v>
      </c>
      <c r="J12" s="77"/>
      <c r="K12" s="82"/>
      <c r="L12" s="82"/>
      <c r="M12" s="85"/>
      <c r="N12" s="85"/>
      <c r="O12" s="85"/>
      <c r="P12" s="85"/>
      <c r="Q12" s="77"/>
      <c r="R12" s="91"/>
      <c r="S12" s="93"/>
    </row>
    <row r="13" spans="1:19" ht="24.75">
      <c r="A13" s="5" t="s">
        <v>19</v>
      </c>
      <c r="B13" s="6" t="s">
        <v>49</v>
      </c>
      <c r="C13" s="7" t="s">
        <v>50</v>
      </c>
      <c r="D13" s="7" t="s">
        <v>40</v>
      </c>
      <c r="E13" s="8">
        <v>10000</v>
      </c>
      <c r="F13" s="9" t="s">
        <v>51</v>
      </c>
      <c r="G13" s="7" t="s">
        <v>52</v>
      </c>
      <c r="H13" s="7" t="s">
        <v>32</v>
      </c>
      <c r="I13" s="7" t="s">
        <v>60</v>
      </c>
      <c r="J13" s="77"/>
      <c r="K13" s="82"/>
      <c r="L13" s="82"/>
      <c r="M13" s="85"/>
      <c r="N13" s="85"/>
      <c r="O13" s="85"/>
      <c r="P13" s="85"/>
      <c r="Q13" s="77"/>
      <c r="R13" s="91"/>
      <c r="S13" s="93"/>
    </row>
    <row r="14" spans="1:19" ht="24.75">
      <c r="A14" s="5" t="s">
        <v>19</v>
      </c>
      <c r="B14" s="6" t="s">
        <v>53</v>
      </c>
      <c r="C14" s="7" t="s">
        <v>54</v>
      </c>
      <c r="D14" s="7" t="s">
        <v>40</v>
      </c>
      <c r="E14" s="8">
        <v>8900</v>
      </c>
      <c r="F14" s="9" t="s">
        <v>55</v>
      </c>
      <c r="G14" s="7" t="s">
        <v>31</v>
      </c>
      <c r="H14" s="7" t="s">
        <v>32</v>
      </c>
      <c r="I14" s="7" t="s">
        <v>60</v>
      </c>
      <c r="J14" s="78"/>
      <c r="K14" s="83"/>
      <c r="L14" s="83"/>
      <c r="M14" s="86"/>
      <c r="N14" s="86"/>
      <c r="O14" s="86"/>
      <c r="P14" s="86"/>
      <c r="Q14" s="78"/>
      <c r="R14" s="92"/>
      <c r="S14" s="60"/>
    </row>
    <row r="15" spans="1:19" ht="63" customHeight="1">
      <c r="A15" s="5" t="s">
        <v>19</v>
      </c>
      <c r="B15" s="6" t="s">
        <v>63</v>
      </c>
      <c r="C15" s="7" t="s">
        <v>64</v>
      </c>
      <c r="D15" s="7" t="s">
        <v>65</v>
      </c>
      <c r="E15" s="8">
        <v>31025</v>
      </c>
      <c r="F15" s="9" t="s">
        <v>66</v>
      </c>
      <c r="G15" s="7" t="s">
        <v>67</v>
      </c>
      <c r="H15" s="7" t="s">
        <v>32</v>
      </c>
      <c r="I15" s="7" t="s">
        <v>60</v>
      </c>
      <c r="J15" s="6" t="s">
        <v>68</v>
      </c>
      <c r="K15" s="46" t="s">
        <v>157</v>
      </c>
      <c r="L15" s="46" t="s">
        <v>165</v>
      </c>
      <c r="M15" s="37">
        <v>79551.01</v>
      </c>
      <c r="N15" s="37">
        <f>E15</f>
        <v>31025</v>
      </c>
      <c r="O15" s="37">
        <v>54134</v>
      </c>
      <c r="P15" s="37">
        <f>N15</f>
        <v>31025</v>
      </c>
      <c r="Q15" s="15" t="s">
        <v>69</v>
      </c>
      <c r="R15" s="36">
        <v>0</v>
      </c>
      <c r="S15" s="14"/>
    </row>
    <row r="16" spans="1:19" ht="48.75" customHeight="1">
      <c r="A16" s="5" t="s">
        <v>19</v>
      </c>
      <c r="B16" s="6" t="s">
        <v>63</v>
      </c>
      <c r="C16" s="7" t="s">
        <v>64</v>
      </c>
      <c r="D16" s="7" t="s">
        <v>65</v>
      </c>
      <c r="E16" s="8">
        <v>4000</v>
      </c>
      <c r="F16" s="9" t="s">
        <v>66</v>
      </c>
      <c r="G16" s="7" t="s">
        <v>67</v>
      </c>
      <c r="H16" s="7" t="s">
        <v>32</v>
      </c>
      <c r="I16" s="7" t="s">
        <v>60</v>
      </c>
      <c r="J16" s="6" t="s">
        <v>70</v>
      </c>
      <c r="K16" s="46" t="s">
        <v>157</v>
      </c>
      <c r="L16" s="46" t="s">
        <v>167</v>
      </c>
      <c r="M16" s="37">
        <v>12968.37</v>
      </c>
      <c r="N16" s="37">
        <f>E16</f>
        <v>4000</v>
      </c>
      <c r="O16" s="37">
        <v>4125</v>
      </c>
      <c r="P16" s="37">
        <f>N16</f>
        <v>4000</v>
      </c>
      <c r="Q16" s="15" t="s">
        <v>71</v>
      </c>
      <c r="R16" s="36">
        <v>0</v>
      </c>
      <c r="S16" s="14"/>
    </row>
    <row r="17" spans="1:19" ht="64.5">
      <c r="A17" s="5" t="s">
        <v>72</v>
      </c>
      <c r="B17" s="7" t="s">
        <v>73</v>
      </c>
      <c r="C17" s="7" t="s">
        <v>74</v>
      </c>
      <c r="D17" s="7" t="s">
        <v>65</v>
      </c>
      <c r="E17" s="8">
        <v>100000</v>
      </c>
      <c r="F17" s="9" t="s">
        <v>75</v>
      </c>
      <c r="G17" s="7" t="s">
        <v>76</v>
      </c>
      <c r="H17" s="7" t="s">
        <v>77</v>
      </c>
      <c r="I17" s="7" t="s">
        <v>78</v>
      </c>
      <c r="J17" s="7" t="s">
        <v>79</v>
      </c>
      <c r="K17" s="47" t="s">
        <v>156</v>
      </c>
      <c r="L17" s="46" t="s">
        <v>166</v>
      </c>
      <c r="M17" s="37">
        <v>393285</v>
      </c>
      <c r="N17" s="37">
        <v>310000</v>
      </c>
      <c r="O17" s="37">
        <v>260000</v>
      </c>
      <c r="P17" s="37">
        <v>260000</v>
      </c>
      <c r="Q17" s="13" t="s">
        <v>80</v>
      </c>
      <c r="R17" s="36">
        <v>0</v>
      </c>
      <c r="S17" s="14"/>
    </row>
    <row r="18" spans="1:19" s="21" customFormat="1" ht="18.75" customHeight="1">
      <c r="A18" s="20" t="s">
        <v>81</v>
      </c>
      <c r="B18" s="25" t="s">
        <v>127</v>
      </c>
      <c r="C18" s="25" t="s">
        <v>128</v>
      </c>
      <c r="D18" s="25" t="s">
        <v>40</v>
      </c>
      <c r="E18" s="28">
        <v>1400</v>
      </c>
      <c r="F18" s="29" t="s">
        <v>89</v>
      </c>
      <c r="G18" s="25" t="s">
        <v>109</v>
      </c>
      <c r="H18" s="25" t="s">
        <v>32</v>
      </c>
      <c r="I18" s="25" t="s">
        <v>129</v>
      </c>
      <c r="J18" s="20" t="s">
        <v>110</v>
      </c>
      <c r="K18" s="98" t="s">
        <v>157</v>
      </c>
      <c r="L18" s="71" t="s">
        <v>169</v>
      </c>
      <c r="M18" s="98">
        <v>26667</v>
      </c>
      <c r="N18" s="98">
        <v>18600</v>
      </c>
      <c r="O18" s="98">
        <v>26082</v>
      </c>
      <c r="P18" s="98">
        <v>18600</v>
      </c>
      <c r="Q18" s="71" t="s">
        <v>159</v>
      </c>
      <c r="R18" s="96">
        <v>0</v>
      </c>
      <c r="S18" s="98"/>
    </row>
    <row r="19" spans="1:19" s="21" customFormat="1" ht="18.75" customHeight="1">
      <c r="A19" s="20" t="s">
        <v>81</v>
      </c>
      <c r="B19" s="25" t="s">
        <v>133</v>
      </c>
      <c r="C19" s="25" t="s">
        <v>134</v>
      </c>
      <c r="D19" s="25" t="s">
        <v>40</v>
      </c>
      <c r="E19" s="28">
        <v>4200</v>
      </c>
      <c r="F19" s="29" t="s">
        <v>89</v>
      </c>
      <c r="G19" s="25" t="s">
        <v>135</v>
      </c>
      <c r="H19" s="25" t="s">
        <v>25</v>
      </c>
      <c r="I19" s="25" t="s">
        <v>129</v>
      </c>
      <c r="J19" s="20" t="s">
        <v>110</v>
      </c>
      <c r="K19" s="99"/>
      <c r="L19" s="100"/>
      <c r="M19" s="99"/>
      <c r="N19" s="99"/>
      <c r="O19" s="99"/>
      <c r="P19" s="99"/>
      <c r="Q19" s="100"/>
      <c r="R19" s="97"/>
      <c r="S19" s="99"/>
    </row>
    <row r="20" spans="1:19" s="21" customFormat="1" ht="18.75" customHeight="1">
      <c r="A20" s="20" t="s">
        <v>81</v>
      </c>
      <c r="B20" s="25" t="s">
        <v>136</v>
      </c>
      <c r="C20" s="25" t="s">
        <v>137</v>
      </c>
      <c r="D20" s="25" t="s">
        <v>40</v>
      </c>
      <c r="E20" s="28">
        <v>910</v>
      </c>
      <c r="F20" s="29" t="s">
        <v>138</v>
      </c>
      <c r="G20" s="25" t="s">
        <v>139</v>
      </c>
      <c r="H20" s="25" t="s">
        <v>32</v>
      </c>
      <c r="I20" s="25" t="s">
        <v>140</v>
      </c>
      <c r="J20" s="25" t="s">
        <v>141</v>
      </c>
      <c r="K20" s="99"/>
      <c r="L20" s="100"/>
      <c r="M20" s="99"/>
      <c r="N20" s="99"/>
      <c r="O20" s="99"/>
      <c r="P20" s="99"/>
      <c r="Q20" s="100"/>
      <c r="R20" s="97"/>
      <c r="S20" s="99"/>
    </row>
    <row r="21" spans="1:19" s="21" customFormat="1" ht="58.5" customHeight="1">
      <c r="A21" s="20" t="s">
        <v>81</v>
      </c>
      <c r="B21" s="25" t="s">
        <v>121</v>
      </c>
      <c r="C21" s="25" t="s">
        <v>122</v>
      </c>
      <c r="D21" s="25" t="s">
        <v>40</v>
      </c>
      <c r="E21" s="28">
        <v>1200</v>
      </c>
      <c r="F21" s="29" t="s">
        <v>123</v>
      </c>
      <c r="G21" s="25" t="s">
        <v>124</v>
      </c>
      <c r="H21" s="25" t="s">
        <v>32</v>
      </c>
      <c r="I21" s="25" t="s">
        <v>125</v>
      </c>
      <c r="J21" s="27" t="s">
        <v>126</v>
      </c>
      <c r="K21" s="87" t="s">
        <v>156</v>
      </c>
      <c r="L21" s="87" t="s">
        <v>166</v>
      </c>
      <c r="M21" s="87">
        <v>195794</v>
      </c>
      <c r="N21" s="87">
        <v>19600</v>
      </c>
      <c r="O21" s="87">
        <v>186794.98</v>
      </c>
      <c r="P21" s="87">
        <v>19600</v>
      </c>
      <c r="Q21" s="87" t="s">
        <v>158</v>
      </c>
      <c r="R21" s="94">
        <v>0</v>
      </c>
      <c r="S21" s="87"/>
    </row>
    <row r="22" spans="1:19" s="21" customFormat="1" ht="58.5" customHeight="1">
      <c r="A22" s="20" t="s">
        <v>81</v>
      </c>
      <c r="B22" s="25" t="s">
        <v>130</v>
      </c>
      <c r="C22" s="25" t="s">
        <v>131</v>
      </c>
      <c r="D22" s="25" t="s">
        <v>40</v>
      </c>
      <c r="E22" s="28">
        <v>3200</v>
      </c>
      <c r="F22" s="29" t="s">
        <v>123</v>
      </c>
      <c r="G22" s="25" t="s">
        <v>132</v>
      </c>
      <c r="H22" s="25" t="s">
        <v>25</v>
      </c>
      <c r="I22" s="25" t="s">
        <v>125</v>
      </c>
      <c r="J22" s="27" t="s">
        <v>126</v>
      </c>
      <c r="K22" s="88"/>
      <c r="L22" s="88"/>
      <c r="M22" s="88"/>
      <c r="N22" s="88"/>
      <c r="O22" s="88"/>
      <c r="P22" s="88"/>
      <c r="Q22" s="88"/>
      <c r="R22" s="95"/>
      <c r="S22" s="88"/>
    </row>
    <row r="23" spans="1:19" s="21" customFormat="1" ht="28.5" customHeight="1">
      <c r="A23" s="20" t="s">
        <v>142</v>
      </c>
      <c r="B23" s="25" t="s">
        <v>143</v>
      </c>
      <c r="C23" s="25" t="s">
        <v>144</v>
      </c>
      <c r="D23" s="25" t="s">
        <v>145</v>
      </c>
      <c r="E23" s="28">
        <v>35000</v>
      </c>
      <c r="F23" s="29" t="s">
        <v>41</v>
      </c>
      <c r="G23" s="25" t="s">
        <v>146</v>
      </c>
      <c r="H23" s="25" t="s">
        <v>147</v>
      </c>
      <c r="I23" s="25" t="s">
        <v>148</v>
      </c>
      <c r="J23" s="27" t="s">
        <v>149</v>
      </c>
      <c r="K23" s="87" t="s">
        <v>163</v>
      </c>
      <c r="L23" s="87" t="s">
        <v>166</v>
      </c>
      <c r="M23" s="87">
        <v>195794</v>
      </c>
      <c r="N23" s="87">
        <v>66000</v>
      </c>
      <c r="O23" s="87">
        <v>186794.98</v>
      </c>
      <c r="P23" s="87">
        <v>66000</v>
      </c>
      <c r="Q23" s="87" t="s">
        <v>158</v>
      </c>
      <c r="R23" s="94">
        <v>0</v>
      </c>
      <c r="S23" s="87"/>
    </row>
    <row r="24" spans="1:19" s="21" customFormat="1" ht="28.5" customHeight="1">
      <c r="A24" s="20" t="s">
        <v>142</v>
      </c>
      <c r="B24" s="25" t="s">
        <v>153</v>
      </c>
      <c r="C24" s="25" t="s">
        <v>154</v>
      </c>
      <c r="D24" s="25" t="s">
        <v>145</v>
      </c>
      <c r="E24" s="28">
        <v>21000</v>
      </c>
      <c r="F24" s="29" t="s">
        <v>30</v>
      </c>
      <c r="G24" s="25" t="s">
        <v>155</v>
      </c>
      <c r="H24" s="25" t="s">
        <v>147</v>
      </c>
      <c r="I24" s="25" t="s">
        <v>148</v>
      </c>
      <c r="J24" s="27" t="s">
        <v>149</v>
      </c>
      <c r="K24" s="101"/>
      <c r="L24" s="101"/>
      <c r="M24" s="101"/>
      <c r="N24" s="101"/>
      <c r="O24" s="101"/>
      <c r="P24" s="101"/>
      <c r="Q24" s="101"/>
      <c r="R24" s="102"/>
      <c r="S24" s="101"/>
    </row>
    <row r="25" spans="1:19" s="21" customFormat="1" ht="28.5" customHeight="1">
      <c r="A25" s="20" t="s">
        <v>142</v>
      </c>
      <c r="B25" s="25" t="s">
        <v>150</v>
      </c>
      <c r="C25" s="25" t="s">
        <v>151</v>
      </c>
      <c r="D25" s="25" t="s">
        <v>145</v>
      </c>
      <c r="E25" s="28">
        <v>7500</v>
      </c>
      <c r="F25" s="29" t="s">
        <v>99</v>
      </c>
      <c r="G25" s="25" t="s">
        <v>152</v>
      </c>
      <c r="H25" s="25" t="s">
        <v>147</v>
      </c>
      <c r="I25" s="25" t="s">
        <v>148</v>
      </c>
      <c r="J25" s="27" t="s">
        <v>149</v>
      </c>
      <c r="K25" s="101"/>
      <c r="L25" s="101"/>
      <c r="M25" s="101"/>
      <c r="N25" s="101"/>
      <c r="O25" s="101"/>
      <c r="P25" s="101"/>
      <c r="Q25" s="101"/>
      <c r="R25" s="102"/>
      <c r="S25" s="101"/>
    </row>
    <row r="26" spans="1:19" s="21" customFormat="1" ht="28.5" customHeight="1">
      <c r="A26" s="20" t="s">
        <v>142</v>
      </c>
      <c r="B26" s="25" t="s">
        <v>150</v>
      </c>
      <c r="C26" s="25" t="s">
        <v>151</v>
      </c>
      <c r="D26" s="25" t="s">
        <v>145</v>
      </c>
      <c r="E26" s="28">
        <v>2500</v>
      </c>
      <c r="F26" s="29" t="s">
        <v>99</v>
      </c>
      <c r="G26" s="25" t="s">
        <v>152</v>
      </c>
      <c r="H26" s="25" t="s">
        <v>147</v>
      </c>
      <c r="I26" s="25" t="s">
        <v>148</v>
      </c>
      <c r="J26" s="27" t="s">
        <v>149</v>
      </c>
      <c r="K26" s="88"/>
      <c r="L26" s="88"/>
      <c r="M26" s="88"/>
      <c r="N26" s="88"/>
      <c r="O26" s="88"/>
      <c r="P26" s="88"/>
      <c r="Q26" s="88"/>
      <c r="R26" s="95"/>
      <c r="S26" s="88"/>
    </row>
  </sheetData>
  <sheetProtection/>
  <autoFilter ref="A6:S16"/>
  <mergeCells count="67">
    <mergeCell ref="Q23:Q26"/>
    <mergeCell ref="R23:R26"/>
    <mergeCell ref="S23:S26"/>
    <mergeCell ref="K23:K26"/>
    <mergeCell ref="L23:L26"/>
    <mergeCell ref="M23:M26"/>
    <mergeCell ref="N23:N26"/>
    <mergeCell ref="O23:O26"/>
    <mergeCell ref="P23:P26"/>
    <mergeCell ref="S18:S20"/>
    <mergeCell ref="K21:K22"/>
    <mergeCell ref="K18:K20"/>
    <mergeCell ref="L18:L20"/>
    <mergeCell ref="M18:M20"/>
    <mergeCell ref="N18:N20"/>
    <mergeCell ref="O18:O20"/>
    <mergeCell ref="P18:P20"/>
    <mergeCell ref="Q18:Q20"/>
    <mergeCell ref="L21:L22"/>
    <mergeCell ref="S4:S5"/>
    <mergeCell ref="S7:S10"/>
    <mergeCell ref="S11:S14"/>
    <mergeCell ref="M21:M22"/>
    <mergeCell ref="N21:N22"/>
    <mergeCell ref="O21:O22"/>
    <mergeCell ref="P21:P22"/>
    <mergeCell ref="Q21:Q22"/>
    <mergeCell ref="R21:R22"/>
    <mergeCell ref="S21:S22"/>
    <mergeCell ref="P7:P10"/>
    <mergeCell ref="P11:P14"/>
    <mergeCell ref="Q4:Q5"/>
    <mergeCell ref="Q7:Q10"/>
    <mergeCell ref="Q11:Q14"/>
    <mergeCell ref="R4:R5"/>
    <mergeCell ref="R7:R10"/>
    <mergeCell ref="R11:R14"/>
    <mergeCell ref="R18:R20"/>
    <mergeCell ref="M7:M10"/>
    <mergeCell ref="M11:M14"/>
    <mergeCell ref="N7:N10"/>
    <mergeCell ref="N11:N14"/>
    <mergeCell ref="O7:O10"/>
    <mergeCell ref="O11:O14"/>
    <mergeCell ref="J11:J14"/>
    <mergeCell ref="K4:K5"/>
    <mergeCell ref="K7:K10"/>
    <mergeCell ref="K11:K14"/>
    <mergeCell ref="L4:L5"/>
    <mergeCell ref="L7:L10"/>
    <mergeCell ref="L11:L14"/>
    <mergeCell ref="F4:F5"/>
    <mergeCell ref="G4:G5"/>
    <mergeCell ref="H4:H5"/>
    <mergeCell ref="I4:I5"/>
    <mergeCell ref="J4:J5"/>
    <mergeCell ref="J7:J10"/>
    <mergeCell ref="A1:S1"/>
    <mergeCell ref="A2:R2"/>
    <mergeCell ref="R3:S3"/>
    <mergeCell ref="M4:N4"/>
    <mergeCell ref="O4:P4"/>
    <mergeCell ref="A4:A5"/>
    <mergeCell ref="B4:B5"/>
    <mergeCell ref="C4:C5"/>
    <mergeCell ref="D4:D5"/>
    <mergeCell ref="E4:E5"/>
  </mergeCells>
  <printOptions/>
  <pageMargins left="0.25" right="0.25" top="0.75" bottom="0.75" header="0.3" footer="0.3"/>
  <pageSetup fitToHeight="1" fitToWidth="1" orientation="landscape" paperSize="9" scale="55" r:id="rId3"/>
  <legacyDrawing r:id="rId2"/>
</worksheet>
</file>

<file path=docProps/app.xml><?xml version="1.0" encoding="utf-8"?>
<Properties xmlns="http://schemas.openxmlformats.org/officeDocument/2006/extended-properties" xmlns:vt="http://schemas.openxmlformats.org/officeDocument/2006/docPropsVTypes">
  <Application>WPS Office WWO_base_provider_20221031101348-1857be321c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zhang</cp:lastModifiedBy>
  <cp:lastPrinted>2023-06-26T07:01:46Z</cp:lastPrinted>
  <dcterms:created xsi:type="dcterms:W3CDTF">2023-06-20T11:30:16Z</dcterms:created>
  <dcterms:modified xsi:type="dcterms:W3CDTF">2023-06-26T07:28:26Z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13A042B3E2234B73AA3FC81D488D1CFA_13</vt:lpwstr>
  </property>
</Properties>
</file>